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_rubanova\Desktop\Паспорт 2015\"/>
    </mc:Choice>
  </mc:AlternateContent>
  <bookViews>
    <workbookView xWindow="120" yWindow="45" windowWidth="18975" windowHeight="11955" activeTab="1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3" i="2" l="1"/>
  <c r="C9" i="2"/>
  <c r="F25" i="1"/>
  <c r="G25" i="1"/>
  <c r="H25" i="1"/>
  <c r="I25" i="1"/>
  <c r="E25" i="1"/>
  <c r="F24" i="1" l="1"/>
  <c r="G24" i="1"/>
  <c r="H24" i="1"/>
  <c r="I24" i="1"/>
  <c r="E24" i="1"/>
  <c r="F17" i="1" l="1"/>
  <c r="G17" i="1"/>
  <c r="H17" i="1"/>
  <c r="I17" i="1"/>
  <c r="E17" i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<sst xmlns="http://schemas.openxmlformats.org/spreadsheetml/2006/main" count="82" uniqueCount="71">
  <si>
    <t>№ п/п</t>
  </si>
  <si>
    <t>Полное наименование населенного пункта, наименование поселения для муниципальных районов</t>
  </si>
  <si>
    <t>Наличие ПСД и экспертизы</t>
  </si>
  <si>
    <t>Сметная стоимость</t>
  </si>
  <si>
    <t>Бюджетные источники всего:</t>
  </si>
  <si>
    <t>в том числе</t>
  </si>
  <si>
    <t>Федеральный бюджет</t>
  </si>
  <si>
    <t>Областной бюджет</t>
  </si>
  <si>
    <t>Местный бюджет</t>
  </si>
  <si>
    <t>Фактическая дата ввода объекта в эксплуатацию</t>
  </si>
  <si>
    <t>5. Жилищно-коммунальное хозяйство</t>
  </si>
  <si>
    <t>7. Транспорт</t>
  </si>
  <si>
    <t>8. Здравоохранение</t>
  </si>
  <si>
    <t>9. Образование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</si>
  <si>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</si>
  <si>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</si>
  <si>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</si>
  <si>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</si>
  <si>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</si>
  <si>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</si>
  <si>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</si>
  <si>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</si>
  <si>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</si>
  <si>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</si>
  <si>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ИТОГО:</t>
  </si>
  <si>
    <t xml:space="preserve">                 (наименование муниципального образования)</t>
  </si>
  <si>
    <t>млн. рублей</t>
  </si>
  <si>
    <t xml:space="preserve">Частные инвестиции </t>
  </si>
  <si>
    <t xml:space="preserve">Наименование 
объекта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</si>
  <si>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Приложение №1
Информация 
о строительстве, капитальном ремонте, реконструкции и техническом перевооружении наиболее значимых муниципальных объектов в 2014 году
 (в том числе коммерческие инвестиционные проекты  стоимостью свыше 20 млн. рублей)
            ______________________________________________________ Ростовской области                                                                                                                        </t>
  </si>
  <si>
    <t>Строительство дошкольной образовательной организации на 220 мест г. Белая Калитва, мкр. Заречный</t>
  </si>
  <si>
    <t>Белокалитвинский район, Белокалитвинское городское поселение, город Белая Калитва</t>
  </si>
  <si>
    <t>Строительство дошкольной образовательной организации на 120 мест г. Белая Калитва, мкр. Солнечный</t>
  </si>
  <si>
    <t>Строительство дошкольной образовательной организации на 120 мест  Белокалитвинского района, Коксовское с.п.</t>
  </si>
  <si>
    <t>Белокалитвинский район, Коксовское сельское поселение, поселок Коксовый</t>
  </si>
  <si>
    <t>Реконструкция сетей водоснабжения 
пос. Коксовый Коксовского сельского поселения Белокалитвинского района Ростовской области</t>
  </si>
  <si>
    <t>п. Коксовый, Коксовское сельское поселение</t>
  </si>
  <si>
    <t>61-1-5-0579-13 от 11.07.2013</t>
  </si>
  <si>
    <t>Строительство водопровода по ул. Логовая в г. Белая Калитва</t>
  </si>
  <si>
    <t>г. Белая Калитва, Белокалитвинское городское поселение</t>
  </si>
  <si>
    <t>61-1-5-0629-12 от 06.11.2012</t>
  </si>
  <si>
    <t>Строительство водопровода 
по ул. Магистральная, 
ул. Шолохова, ул. Овражная, 
ул. Заяровка, ул. Шахтерская в 
г. Белая Калитва</t>
  </si>
  <si>
    <t>61-1-3-0313-13 от 07.03.2013</t>
  </si>
  <si>
    <t>Строительство водопровода по 
ул. Степная, ул. Набережная, в 
г. Белая Калитва</t>
  </si>
  <si>
    <t>61-1-3-0314-13 от 07.03.2013</t>
  </si>
  <si>
    <t>итого:</t>
  </si>
  <si>
    <t>капитальный ремонт внутригородских автомобильных дорог в г. Белая Калитва, ул. 6 –я  Линия</t>
  </si>
  <si>
    <t>капитальный ремонт внутригородских автомобильных дорог в г. Белая Калитва, автомобильная дорога по ул. 1-я Линия (от ул. Московская до жил. Дома №1)</t>
  </si>
  <si>
    <t>Капитальный ремонт внутригородских автомобильных дорог в 
г. Белая Калитва, автомобильная дорога «Волгоград – Кишинев» (от дорожного знака 5.25 «Белая Калитва» до ул. Набережная)
Белокалитвинский район</t>
  </si>
  <si>
    <t>капитальный ремонт автомобильной дороги по ул. Н. Муравчука – ул. Центральная в ст.  Краснодонецкая</t>
  </si>
  <si>
    <t>Краснодонецкое с.п. Белокалитвинского района</t>
  </si>
  <si>
    <t>Строительство «Подъезд от а/д ММ 61-89 «Подъезд от а/д «г.Белая Калитва(от а/д  г.Белая Калитва – х.Апанасовка – п.Тацинский) к х.Нижнепопов» к  х.Дороговский»</t>
  </si>
  <si>
    <t>Белокалитвинский район</t>
  </si>
  <si>
    <t>Завершение строительства медсанчасти в пос. Синегорский Белокалитвинского района»</t>
  </si>
  <si>
    <t>пос. Синегорский  Синегорское сельское поселение</t>
  </si>
  <si>
    <t>№61-1-4-0640-13 от 01.08.2013г</t>
  </si>
  <si>
    <t>11.</t>
  </si>
  <si>
    <t>12.</t>
  </si>
  <si>
    <t>13.</t>
  </si>
  <si>
    <t>IX.Сведения о выделении средств муниципальному образованию из фонда предоставления субсидий бюбджетам муниципальных образований в 2014 году ( план)</t>
  </si>
  <si>
    <t>Наименование объекта</t>
  </si>
  <si>
    <t>Сумма, тыс.руб.</t>
  </si>
  <si>
    <t>Строительство водопровода по ул. Магистральная, ул. Шолохова, ул.Овражная, ул. Заяровка, ул. Шахтерская в г. Белая Калитва</t>
  </si>
  <si>
    <t>Строительство водопровода по ул. Степная, ул. Набережная, в г. Белая Калитва</t>
  </si>
  <si>
    <t>Строительство сетей водоснабжения х. Погорелов Белокалитвинского района  Ростовской области (ПИР)</t>
  </si>
  <si>
    <t>итого по министерству ЖКХ</t>
  </si>
  <si>
    <t>Строительство дошкольной образовательной организации на 220 мест
г. Белая Калитва, мкр.Заречный</t>
  </si>
  <si>
    <t>Строительство дошкольной образовательной организации на 120 мест     г. Белая Калитва, мкр.Солнечный</t>
  </si>
  <si>
    <t>Строительство дошкольной образовательной организации на 120 мест Белокалитвинского района , Коксовское с.п.</t>
  </si>
  <si>
    <t>итого по министерству строительства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</si>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</sst>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0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  <font>
      <b/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2" fillId="0" borderId="3" xfId="0" applyFont="1" applyBorder="1"/>
    <xf numFmtId="0" fontId="2" fillId="0" borderId="4" xfId="0" applyFont="1" applyBorder="1" applyAlignment="1"/>
    <xf numFmtId="0" fontId="1" fillId="0" borderId="5" xfId="0" applyFont="1" applyBorder="1"/>
    <xf numFmtId="0" fontId="1" fillId="0" borderId="6" xfId="0" applyFont="1" applyBorder="1"/>
    <xf numFmtId="0" fontId="4" fillId="0" borderId="0" xfId="0" applyFont="1" applyAlignment="1">
      <alignment horizontal="right" vertical="top"/>
    </xf>
    <xf numFmtId="0" fontId="2" fillId="0" borderId="8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right" wrapText="1"/>
    </xf>
    <xf numFmtId="166" fontId="6" fillId="0" borderId="1" xfId="0" applyNumberFormat="1" applyFont="1" applyBorder="1" applyAlignment="1">
      <alignment horizontal="right" wrapText="1"/>
    </xf>
    <xf numFmtId="0" fontId="5" fillId="2" borderId="1" xfId="0" applyFont="1" applyFill="1" applyBorder="1" applyAlignment="1">
      <alignment horizontal="right" wrapText="1"/>
    </xf>
    <xf numFmtId="166" fontId="5" fillId="0" borderId="1" xfId="0" applyNumberFormat="1" applyFont="1" applyBorder="1" applyAlignment="1">
      <alignment horizontal="right" wrapText="1"/>
    </xf>
    <xf numFmtId="166" fontId="5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right" wrapText="1"/>
    </xf>
    <xf numFmtId="166" fontId="6" fillId="0" borderId="2" xfId="0" applyNumberFormat="1" applyFont="1" applyBorder="1" applyAlignment="1">
      <alignment horizontal="right" wrapText="1"/>
    </xf>
    <xf numFmtId="0" fontId="9" fillId="2" borderId="2" xfId="0" applyFont="1" applyFill="1" applyBorder="1" applyAlignment="1">
      <alignment vertical="top" wrapText="1"/>
    </xf>
    <xf numFmtId="0" fontId="10" fillId="0" borderId="1" xfId="0" applyFont="1" applyBorder="1" applyAlignment="1">
      <alignment horizontal="right" wrapText="1"/>
    </xf>
    <xf numFmtId="166" fontId="9" fillId="0" borderId="2" xfId="0" applyNumberFormat="1" applyFont="1" applyBorder="1" applyAlignment="1">
      <alignment horizontal="right" wrapText="1"/>
    </xf>
    <xf numFmtId="166" fontId="10" fillId="0" borderId="1" xfId="0" applyNumberFormat="1" applyFont="1" applyBorder="1" applyAlignment="1">
      <alignment horizontal="right" wrapText="1"/>
    </xf>
    <xf numFmtId="166" fontId="1" fillId="0" borderId="1" xfId="0" applyNumberFormat="1" applyFont="1" applyBorder="1"/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66" fontId="6" fillId="0" borderId="2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right" wrapText="1"/>
    </xf>
    <xf numFmtId="2" fontId="6" fillId="0" borderId="2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66" fontId="1" fillId="0" borderId="5" xfId="0" applyNumberFormat="1" applyFont="1" applyBorder="1"/>
    <xf numFmtId="0" fontId="6" fillId="0" borderId="1" xfId="0" applyNumberFormat="1" applyFont="1" applyBorder="1" applyAlignment="1">
      <alignment horizontal="right" wrapText="1"/>
    </xf>
    <xf numFmtId="0" fontId="11" fillId="0" borderId="0" xfId="0" applyFont="1" applyBorder="1" applyAlignment="1">
      <alignment horizontal="center" wrapText="1"/>
    </xf>
    <xf numFmtId="0" fontId="6" fillId="0" borderId="1" xfId="0" applyFont="1" applyBorder="1"/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4" fontId="6" fillId="0" borderId="1" xfId="0" applyNumberFormat="1" applyFont="1" applyBorder="1"/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4" fontId="13" fillId="0" borderId="1" xfId="0" applyNumberFormat="1" applyFont="1" applyBorder="1"/>
    <xf numFmtId="0" fontId="7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15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opLeftCell="A19" zoomScaleNormal="100" zoomScaleSheetLayoutView="91" workbookViewId="0">
      <selection activeCell="K21" sqref="K21:K23"/>
    </sheetView>
  </sheetViews>
  <sheetFormatPr defaultRowHeight="15"/>
  <cols>
    <col min="2" max="2" width="25" customWidth="1"/>
    <col min="3" max="3" width="28.7109375" customWidth="1"/>
    <col min="4" max="4" width="15.7109375" customWidth="1"/>
    <col min="5" max="5" width="11.7109375" customWidth="1"/>
    <col min="6" max="6" width="15.140625" customWidth="1"/>
    <col min="7" max="7" width="13.5703125" customWidth="1"/>
    <col min="8" max="8" width="13.7109375" customWidth="1"/>
    <col min="9" max="9" width="13.42578125" customWidth="1"/>
    <col min="10" max="10" width="19.85546875" customWidth="1"/>
    <col min="11" max="11" width="17.85546875" customWidth="1"/>
  </cols>
  <sheetData>
    <row r="1" spans="1:15" ht="81" customHeight="1">
      <c r="A1" s="34" t="s">
        <v>29</v>
      </c>
      <c r="B1" s="34"/>
      <c r="C1" s="35"/>
      <c r="D1" s="35"/>
      <c r="E1" s="35"/>
      <c r="F1" s="35"/>
      <c r="G1" s="35"/>
      <c r="H1" s="35"/>
      <c r="I1" s="35"/>
      <c r="J1" s="35"/>
      <c r="K1" s="35"/>
    </row>
    <row r="2" spans="1:15">
      <c r="D2" s="36" t="s">
        <v>25</v>
      </c>
      <c r="E2" s="37"/>
      <c r="F2" s="37"/>
      <c r="G2" s="37"/>
      <c r="K2" s="8" t="s">
        <v>26</v>
      </c>
    </row>
    <row r="3" spans="1:15" ht="17.25" customHeight="1">
      <c r="A3" s="30" t="s">
        <v>0</v>
      </c>
      <c r="B3" s="31" t="s">
        <v>28</v>
      </c>
      <c r="C3" s="30" t="s">
        <v>1</v>
      </c>
      <c r="D3" s="30" t="s">
        <v>2</v>
      </c>
      <c r="E3" s="30" t="s">
        <v>3</v>
      </c>
      <c r="F3" s="30" t="s">
        <v>4</v>
      </c>
      <c r="G3" s="30" t="s">
        <v>5</v>
      </c>
      <c r="H3" s="30"/>
      <c r="I3" s="30"/>
      <c r="J3" s="30" t="s">
        <v>27</v>
      </c>
      <c r="K3" s="30" t="s">
        <v>9</v>
      </c>
      <c r="L3" s="1"/>
      <c r="M3" s="1"/>
      <c r="N3" s="1"/>
      <c r="O3" s="1"/>
    </row>
    <row r="4" spans="1:15" ht="45.75" customHeight="1">
      <c r="A4" s="30"/>
      <c r="B4" s="32"/>
      <c r="C4" s="30"/>
      <c r="D4" s="30"/>
      <c r="E4" s="30"/>
      <c r="F4" s="30"/>
      <c r="G4" s="2" t="s">
        <v>6</v>
      </c>
      <c r="H4" s="2" t="s">
        <v>7</v>
      </c>
      <c r="I4" s="2" t="s">
        <v>8</v>
      </c>
      <c r="J4" s="30"/>
      <c r="K4" s="30"/>
      <c r="L4" s="1"/>
      <c r="M4" s="1"/>
      <c r="N4" s="1"/>
      <c r="O4" s="1"/>
    </row>
    <row r="5" spans="1:15">
      <c r="A5" s="33" t="s">
        <v>10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5" ht="76.5">
      <c r="A6" s="11" t="s">
        <v>14</v>
      </c>
      <c r="B6" s="12" t="s">
        <v>35</v>
      </c>
      <c r="C6" s="13" t="s">
        <v>36</v>
      </c>
      <c r="D6" s="16" t="s">
        <v>37</v>
      </c>
      <c r="E6" s="17">
        <v>50.216999999999999</v>
      </c>
      <c r="F6" s="17">
        <v>50.216999999999999</v>
      </c>
      <c r="G6" s="17">
        <v>0</v>
      </c>
      <c r="H6" s="17">
        <v>47.204000000000001</v>
      </c>
      <c r="I6" s="17">
        <v>3.0129999999999999</v>
      </c>
      <c r="J6" s="16"/>
      <c r="K6" s="16">
        <v>2016</v>
      </c>
    </row>
    <row r="7" spans="1:15" ht="39">
      <c r="A7" s="11" t="s">
        <v>15</v>
      </c>
      <c r="B7" s="12" t="s">
        <v>38</v>
      </c>
      <c r="C7" s="13" t="s">
        <v>39</v>
      </c>
      <c r="D7" s="18" t="s">
        <v>40</v>
      </c>
      <c r="E7" s="19">
        <v>6.0570000000000004</v>
      </c>
      <c r="F7" s="19">
        <v>6.0570000000000004</v>
      </c>
      <c r="G7" s="17">
        <v>0</v>
      </c>
      <c r="H7" s="17">
        <v>5.694</v>
      </c>
      <c r="I7" s="17">
        <v>0.36299999999999999</v>
      </c>
      <c r="J7" s="16"/>
      <c r="K7" s="16">
        <v>2014</v>
      </c>
    </row>
    <row r="8" spans="1:15" ht="76.5">
      <c r="A8" s="11" t="s">
        <v>16</v>
      </c>
      <c r="B8" s="14" t="s">
        <v>41</v>
      </c>
      <c r="C8" s="13" t="s">
        <v>39</v>
      </c>
      <c r="D8" s="18" t="s">
        <v>42</v>
      </c>
      <c r="E8" s="19">
        <v>13.289</v>
      </c>
      <c r="F8" s="19">
        <v>13.289</v>
      </c>
      <c r="G8" s="20">
        <v>0</v>
      </c>
      <c r="H8" s="17">
        <v>12.476000000000001</v>
      </c>
      <c r="I8" s="17">
        <v>0.81299999999999994</v>
      </c>
      <c r="J8" s="16"/>
      <c r="K8" s="16">
        <v>2014</v>
      </c>
    </row>
    <row r="9" spans="1:15" ht="63.75">
      <c r="A9" s="11" t="s">
        <v>17</v>
      </c>
      <c r="B9" s="15" t="s">
        <v>43</v>
      </c>
      <c r="C9" s="13" t="s">
        <v>39</v>
      </c>
      <c r="D9" s="21" t="s">
        <v>44</v>
      </c>
      <c r="E9" s="22">
        <v>8.548</v>
      </c>
      <c r="F9" s="22">
        <v>8.548</v>
      </c>
      <c r="G9" s="20">
        <v>0</v>
      </c>
      <c r="H9" s="17">
        <v>8.0350000000000001</v>
      </c>
      <c r="I9" s="17">
        <v>0.51300000000000001</v>
      </c>
      <c r="J9" s="16"/>
      <c r="K9" s="16">
        <v>2014</v>
      </c>
    </row>
    <row r="10" spans="1:15">
      <c r="A10" s="11"/>
      <c r="B10" s="15" t="s">
        <v>45</v>
      </c>
      <c r="C10" s="13"/>
      <c r="D10" s="21"/>
      <c r="E10" s="22">
        <f>SUM(E6:E9)</f>
        <v>78.111000000000004</v>
      </c>
      <c r="F10" s="22">
        <f t="shared" ref="F10:I10" si="0">SUM(F6:F9)</f>
        <v>78.111000000000004</v>
      </c>
      <c r="G10" s="22">
        <f t="shared" si="0"/>
        <v>0</v>
      </c>
      <c r="H10" s="22">
        <f t="shared" si="0"/>
        <v>73.409000000000006</v>
      </c>
      <c r="I10" s="22">
        <f t="shared" si="0"/>
        <v>4.702</v>
      </c>
      <c r="J10" s="16"/>
      <c r="K10" s="16"/>
    </row>
    <row r="11" spans="1:15">
      <c r="A11" s="33" t="s">
        <v>11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5" ht="63.75">
      <c r="A12" s="11" t="s">
        <v>18</v>
      </c>
      <c r="B12" s="15" t="s">
        <v>46</v>
      </c>
      <c r="C12" s="13" t="s">
        <v>39</v>
      </c>
      <c r="D12" s="23"/>
      <c r="E12" s="25">
        <v>8.3451500000000003</v>
      </c>
      <c r="F12" s="25">
        <v>8.3451500000000003</v>
      </c>
      <c r="G12" s="26">
        <v>0</v>
      </c>
      <c r="H12" s="26">
        <v>7.8440000000000003</v>
      </c>
      <c r="I12" s="26">
        <v>0.50070000000000003</v>
      </c>
      <c r="J12" s="24"/>
      <c r="K12" s="24">
        <v>2014</v>
      </c>
    </row>
    <row r="13" spans="1:15" ht="89.25">
      <c r="A13" s="11" t="s">
        <v>19</v>
      </c>
      <c r="B13" s="15" t="s">
        <v>47</v>
      </c>
      <c r="C13" s="13" t="s">
        <v>39</v>
      </c>
      <c r="D13" s="23"/>
      <c r="E13" s="25">
        <v>1.52963</v>
      </c>
      <c r="F13" s="25">
        <v>1.52963</v>
      </c>
      <c r="G13" s="26">
        <v>0</v>
      </c>
      <c r="H13" s="26">
        <v>1.4381999999999999</v>
      </c>
      <c r="I13" s="26">
        <v>9.1999999999999998E-2</v>
      </c>
      <c r="J13" s="24"/>
      <c r="K13" s="24">
        <v>2014</v>
      </c>
    </row>
    <row r="14" spans="1:15" ht="114.75">
      <c r="A14" s="11" t="s">
        <v>20</v>
      </c>
      <c r="B14" s="15" t="s">
        <v>48</v>
      </c>
      <c r="C14" s="13" t="s">
        <v>39</v>
      </c>
      <c r="D14" s="23"/>
      <c r="E14" s="25">
        <v>14.80903</v>
      </c>
      <c r="F14" s="25">
        <v>14.80903</v>
      </c>
      <c r="G14" s="26">
        <v>0</v>
      </c>
      <c r="H14" s="26">
        <v>13.92046</v>
      </c>
      <c r="I14" s="26">
        <v>0.88900000000000001</v>
      </c>
      <c r="J14" s="24"/>
      <c r="K14" s="24">
        <v>2014</v>
      </c>
    </row>
    <row r="15" spans="1:15" ht="63.75">
      <c r="A15" s="11" t="s">
        <v>21</v>
      </c>
      <c r="B15" s="15" t="s">
        <v>49</v>
      </c>
      <c r="C15" s="13" t="s">
        <v>50</v>
      </c>
      <c r="D15" s="23"/>
      <c r="E15" s="25">
        <v>14.14695</v>
      </c>
      <c r="F15" s="25">
        <v>14.14695</v>
      </c>
      <c r="G15" s="26">
        <v>0</v>
      </c>
      <c r="H15" s="26">
        <v>13.29818</v>
      </c>
      <c r="I15" s="26">
        <v>0.84899999999999998</v>
      </c>
      <c r="J15" s="24"/>
      <c r="K15" s="24">
        <v>2014</v>
      </c>
    </row>
    <row r="16" spans="1:15" ht="89.25">
      <c r="A16" s="11" t="s">
        <v>22</v>
      </c>
      <c r="B16" s="15" t="s">
        <v>51</v>
      </c>
      <c r="C16" s="13" t="s">
        <v>52</v>
      </c>
      <c r="D16" s="23"/>
      <c r="E16" s="25">
        <v>14.302</v>
      </c>
      <c r="F16" s="25">
        <v>14.302</v>
      </c>
      <c r="G16" s="26">
        <v>0</v>
      </c>
      <c r="H16" s="26">
        <v>13.44388</v>
      </c>
      <c r="I16" s="26">
        <v>0.85799999999999998</v>
      </c>
      <c r="J16" s="24"/>
      <c r="K16" s="24">
        <v>2014</v>
      </c>
    </row>
    <row r="17" spans="1:11">
      <c r="A17" s="3"/>
      <c r="B17" s="3" t="s">
        <v>45</v>
      </c>
      <c r="C17" s="3"/>
      <c r="D17" s="3"/>
      <c r="E17" s="27">
        <f>SUM(E12:E16)</f>
        <v>53.132759999999998</v>
      </c>
      <c r="F17" s="27">
        <f t="shared" ref="F17:I17" si="1">SUM(F12:F16)</f>
        <v>53.132759999999998</v>
      </c>
      <c r="G17" s="27">
        <f t="shared" si="1"/>
        <v>0</v>
      </c>
      <c r="H17" s="27">
        <f t="shared" si="1"/>
        <v>49.944720000000004</v>
      </c>
      <c r="I17" s="27">
        <f t="shared" si="1"/>
        <v>3.1887000000000003</v>
      </c>
      <c r="J17" s="3"/>
      <c r="K17" s="3"/>
    </row>
    <row r="18" spans="1:11">
      <c r="A18" s="33" t="s">
        <v>12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</row>
    <row r="19" spans="1:11" ht="51">
      <c r="A19" s="10" t="s">
        <v>23</v>
      </c>
      <c r="B19" s="28" t="s">
        <v>53</v>
      </c>
      <c r="C19" s="28" t="s">
        <v>54</v>
      </c>
      <c r="D19" s="16" t="s">
        <v>55</v>
      </c>
      <c r="E19" s="17">
        <v>108.624</v>
      </c>
      <c r="F19" s="17">
        <v>108.624</v>
      </c>
      <c r="G19" s="17">
        <v>108.624</v>
      </c>
      <c r="H19" s="17">
        <v>0</v>
      </c>
      <c r="I19" s="17">
        <v>0</v>
      </c>
      <c r="J19" s="17"/>
      <c r="K19" s="29">
        <v>2015</v>
      </c>
    </row>
    <row r="20" spans="1:11">
      <c r="A20" s="33" t="s">
        <v>13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</row>
    <row r="21" spans="1:11" ht="64.5">
      <c r="A21" s="10" t="s">
        <v>56</v>
      </c>
      <c r="B21" s="44" t="s">
        <v>30</v>
      </c>
      <c r="C21" s="44" t="s">
        <v>31</v>
      </c>
      <c r="D21" s="3"/>
      <c r="E21" s="40">
        <v>226130.24</v>
      </c>
      <c r="F21" s="40">
        <v>226130.24</v>
      </c>
      <c r="G21" s="40">
        <v>0</v>
      </c>
      <c r="H21" s="40">
        <v>212562.42600000001</v>
      </c>
      <c r="I21" s="40">
        <v>13567.814</v>
      </c>
      <c r="J21" s="41"/>
      <c r="K21" s="46">
        <v>2015</v>
      </c>
    </row>
    <row r="22" spans="1:11" ht="64.5">
      <c r="A22" s="10" t="s">
        <v>57</v>
      </c>
      <c r="B22" s="44" t="s">
        <v>32</v>
      </c>
      <c r="C22" s="44" t="s">
        <v>31</v>
      </c>
      <c r="D22" s="3"/>
      <c r="E22" s="40">
        <v>124575.7</v>
      </c>
      <c r="F22" s="40">
        <v>124575.7</v>
      </c>
      <c r="G22" s="40">
        <v>0</v>
      </c>
      <c r="H22" s="40">
        <v>117101.158</v>
      </c>
      <c r="I22" s="40">
        <v>7474.5420000000004</v>
      </c>
      <c r="J22" s="41"/>
      <c r="K22" s="46">
        <v>2015</v>
      </c>
    </row>
    <row r="23" spans="1:11" ht="64.5">
      <c r="A23" s="10" t="s">
        <v>58</v>
      </c>
      <c r="B23" s="44" t="s">
        <v>33</v>
      </c>
      <c r="C23" s="44" t="s">
        <v>34</v>
      </c>
      <c r="D23" s="3"/>
      <c r="E23" s="42">
        <v>131045.7</v>
      </c>
      <c r="F23" s="42">
        <v>131045.7</v>
      </c>
      <c r="G23" s="42">
        <v>0</v>
      </c>
      <c r="H23" s="42">
        <v>123182.958</v>
      </c>
      <c r="I23" s="42">
        <v>7862.7420000000002</v>
      </c>
      <c r="J23" s="43"/>
      <c r="K23" s="46">
        <v>2015</v>
      </c>
    </row>
    <row r="24" spans="1:11" ht="15.75" thickBot="1">
      <c r="A24" s="10"/>
      <c r="B24" s="44" t="s">
        <v>45</v>
      </c>
      <c r="C24" s="44"/>
      <c r="D24" s="3"/>
      <c r="E24" s="22">
        <f>SUM(E21:E23)</f>
        <v>481751.64</v>
      </c>
      <c r="F24" s="22">
        <f t="shared" ref="F24:I24" si="2">SUM(F21:F23)</f>
        <v>481751.64</v>
      </c>
      <c r="G24" s="22">
        <f t="shared" si="2"/>
        <v>0</v>
      </c>
      <c r="H24" s="22">
        <f t="shared" si="2"/>
        <v>452846.54200000002</v>
      </c>
      <c r="I24" s="22">
        <f t="shared" si="2"/>
        <v>28905.097999999998</v>
      </c>
      <c r="J24" s="39"/>
      <c r="K24" s="38"/>
    </row>
    <row r="25" spans="1:11" ht="15.75" thickBot="1">
      <c r="A25" s="4"/>
      <c r="B25" s="9"/>
      <c r="C25" s="5" t="s">
        <v>24</v>
      </c>
      <c r="D25" s="6"/>
      <c r="E25" s="45">
        <f>E10+E17+E24</f>
        <v>481882.88376</v>
      </c>
      <c r="F25" s="45">
        <f t="shared" ref="F25:I25" si="3">F10+F17+F24</f>
        <v>481882.88376</v>
      </c>
      <c r="G25" s="45">
        <f t="shared" si="3"/>
        <v>0</v>
      </c>
      <c r="H25" s="45">
        <f t="shared" si="3"/>
        <v>452969.89572000003</v>
      </c>
      <c r="I25" s="45">
        <f t="shared" si="3"/>
        <v>28912.988699999998</v>
      </c>
      <c r="J25" s="6"/>
      <c r="K25" s="7"/>
    </row>
  </sheetData>
  <mergeCells count="15">
    <mergeCell ref="A1:K1"/>
    <mergeCell ref="D2:G2"/>
    <mergeCell ref="A5:K5"/>
    <mergeCell ref="A11:K11"/>
    <mergeCell ref="A18:K18"/>
    <mergeCell ref="A20:K20"/>
    <mergeCell ref="J3:J4"/>
    <mergeCell ref="K3:K4"/>
    <mergeCell ref="G3:I3"/>
    <mergeCell ref="A3:A4"/>
    <mergeCell ref="C3:C4"/>
    <mergeCell ref="D3:D4"/>
    <mergeCell ref="E3:E4"/>
    <mergeCell ref="F3:F4"/>
    <mergeCell ref="B3:B4"/>
  </mergeCells>
  <pageMargins left="0.7" right="0.7" top="0.75" bottom="0.75" header="0.3" footer="0.3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tabSelected="1" workbookViewId="0">
      <selection activeCell="F8" sqref="F8"/>
    </sheetView>
  </sheetViews>
  <sheetFormatPr defaultRowHeight="15"/>
  <cols>
    <col min="1" max="1" width="6" customWidth="1"/>
    <col min="2" max="2" width="51" customWidth="1"/>
    <col min="3" max="3" width="16.7109375" customWidth="1"/>
  </cols>
  <sheetData>
    <row r="2" spans="1:3" ht="59.25" customHeight="1">
      <c r="A2" s="47" t="s">
        <v>59</v>
      </c>
      <c r="B2" s="47"/>
      <c r="C2" s="47"/>
    </row>
    <row r="3" spans="1:3">
      <c r="A3" s="48" t="s">
        <v>0</v>
      </c>
      <c r="B3" s="49" t="s">
        <v>60</v>
      </c>
      <c r="C3" s="49" t="s">
        <v>61</v>
      </c>
    </row>
    <row r="4" spans="1:3" ht="36">
      <c r="A4" s="50">
        <v>1</v>
      </c>
      <c r="B4" s="51" t="s">
        <v>35</v>
      </c>
      <c r="C4" s="52">
        <v>47203.5</v>
      </c>
    </row>
    <row r="5" spans="1:3" ht="24">
      <c r="A5" s="50">
        <v>2</v>
      </c>
      <c r="B5" s="51" t="s">
        <v>38</v>
      </c>
      <c r="C5" s="52">
        <v>5693.8</v>
      </c>
    </row>
    <row r="6" spans="1:3" ht="36">
      <c r="A6" s="50">
        <v>3</v>
      </c>
      <c r="B6" s="53" t="s">
        <v>62</v>
      </c>
      <c r="C6" s="52">
        <v>12475.9</v>
      </c>
    </row>
    <row r="7" spans="1:3" ht="24">
      <c r="A7" s="50">
        <v>4</v>
      </c>
      <c r="B7" s="54" t="s">
        <v>63</v>
      </c>
      <c r="C7" s="52">
        <v>8035</v>
      </c>
    </row>
    <row r="8" spans="1:3" ht="24">
      <c r="A8" s="50">
        <v>5</v>
      </c>
      <c r="B8" s="55" t="s">
        <v>64</v>
      </c>
      <c r="C8" s="52">
        <v>3916.9</v>
      </c>
    </row>
    <row r="9" spans="1:3">
      <c r="A9" s="50"/>
      <c r="B9" s="55" t="s">
        <v>65</v>
      </c>
      <c r="C9" s="56">
        <f>SUM(C4:C8)</f>
        <v>77325.100000000006</v>
      </c>
    </row>
    <row r="10" spans="1:3" ht="38.25">
      <c r="A10" s="50">
        <v>6</v>
      </c>
      <c r="B10" s="28" t="s">
        <v>66</v>
      </c>
      <c r="C10" s="52">
        <v>66374.399999999994</v>
      </c>
    </row>
    <row r="11" spans="1:3" ht="38.25">
      <c r="A11" s="50">
        <v>7</v>
      </c>
      <c r="B11" s="28" t="s">
        <v>67</v>
      </c>
      <c r="C11" s="52">
        <v>36204.199999999997</v>
      </c>
    </row>
    <row r="12" spans="1:3" ht="38.25">
      <c r="A12" s="50">
        <v>8</v>
      </c>
      <c r="B12" s="57" t="s">
        <v>68</v>
      </c>
      <c r="C12" s="52">
        <v>36204.300000000003</v>
      </c>
    </row>
    <row r="13" spans="1:3">
      <c r="A13" s="48"/>
      <c r="B13" s="57" t="s">
        <v>69</v>
      </c>
      <c r="C13" s="56">
        <f>SUM(C10:C12)</f>
        <v>138782.9</v>
      </c>
    </row>
    <row r="14" spans="1:3" ht="15.75">
      <c r="A14" s="48"/>
      <c r="B14" s="58" t="s">
        <v>70</v>
      </c>
      <c r="C14" s="59">
        <v>216108</v>
      </c>
    </row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МСУ, к.513</dc:creator>
  <cp:lastModifiedBy>g_rubanova</cp:lastModifiedBy>
  <cp:lastPrinted>2014-01-10T08:11:41Z</cp:lastPrinted>
  <dcterms:created xsi:type="dcterms:W3CDTF">2013-02-27T08:39:46Z</dcterms:created>
  <dcterms:modified xsi:type="dcterms:W3CDTF">2015-07-14T06:31:58Z</dcterms:modified>
</cp:coreProperties>
</file>