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_rubanova\Desktop\Паспорт 2015\"/>
    </mc:Choice>
  </mc:AlternateContent>
  <bookViews>
    <workbookView xWindow="120" yWindow="45" windowWidth="18975" windowHeight="11955"/>
  </bookViews>
  <sheets>
    <sheet name="Лист1" sheetId="1" r:id="rId1"/>
    <sheet name="Лист2 " sheetId="5" r:id="rId2"/>
    <sheet name="Лист3" sheetId="3" r:id="rId3"/>
  </sheets>
  <calcPr calcId="152511" iterateDelta="1E-4"/>
</workbook>
</file>

<file path=xl/calcChain.xml><?xml version="1.0" encoding="utf-8"?>
<calcChain xmlns="http://schemas.openxmlformats.org/spreadsheetml/2006/main">
  <c r="F22" i="1" l="1"/>
  <c r="G22" i="1"/>
  <c r="H22" i="1"/>
  <c r="I22" i="1"/>
  <c r="E22" i="1"/>
  <c r="E12" i="1"/>
  <c r="F19" i="1" l="1"/>
  <c r="G19" i="1"/>
  <c r="H19" i="1"/>
  <c r="I19" i="1"/>
  <c r="E19" i="1"/>
  <c r="G12" i="1"/>
  <c r="H12" i="1"/>
  <c r="I12" i="1"/>
  <c r="F12" i="1"/>
  <c r="C13" i="5" l="1"/>
  <c r="C8" i="5"/>
  <c r="C14" i="5" s="1"/>
</calcChain>
</file>

<file path=xl/sharedStrings.xml><?xml version="1.0" encoding="utf-8"?>
<sst xmlns="http://schemas.openxmlformats.org/spreadsheetml/2006/main" count="77" uniqueCount="66">
  <si>
    <t>№ п/п</t>
  </si>
  <si>
    <t>Полное наименование населенного пункта, наименование поселения для муниципальных районов</t>
  </si>
  <si>
    <t>Наличие ПСД и экспертизы</t>
  </si>
  <si>
    <t>Сметная стоимость</t>
  </si>
  <si>
    <t>Бюджетные источники всего:</t>
  </si>
  <si>
    <t>в том числе</t>
  </si>
  <si>
    <t>Федеральный бюджет</t>
  </si>
  <si>
    <t>Областной бюджет</t>
  </si>
  <si>
    <t>Местный бюджет</t>
  </si>
  <si>
    <t>5. Жилищно-коммунальное хозяйство</t>
  </si>
  <si>
    <t>7. Транспорт</t>
  </si>
  <si>
    <t>8. Здравоохранение</t>
  </si>
  <si>
    <t>9. Образование</t>
  </si>
  <si>
    <t>10. Культура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</si>
  <si>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</si>
  <si>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</si>
  <si>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</si>
  <si>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</si>
  <si>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</si>
  <si>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</si>
  <si>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</si>
  <si>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</si>
  <si>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</si>
  <si>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</si>
  <si>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ИТОГО:</t>
  </si>
  <si>
    <t xml:space="preserve">                 (наименование муниципального образования)</t>
  </si>
  <si>
    <t>Плановая дата ввода объекта в эксплуатацию</t>
  </si>
  <si>
    <t>млн. рублей</t>
  </si>
  <si>
    <t xml:space="preserve">Частные инвестиции </t>
  </si>
  <si>
    <t xml:space="preserve">Наименование 
объекта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</si>
  <si>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Приложение №2
Информация 
о строительстве, капитальном ремонте, реконструкции и техническом перевооружении наиболее значимых муниципальных объектов в 2015 году
 (в том числе коммерческие инвестиционные проекты  стоимостью свыше 20 млн. рублей)
            ______________________________________________________ Ростовской области                                                                                                                        </t>
  </si>
  <si>
    <t>Строительство дошкольной образовательной организации на 220 мест г. Белая Калитва, мкр. Заречный</t>
  </si>
  <si>
    <t>Белокалитвинский район, Белокалитвинское городское поселение, город Белая Калитва</t>
  </si>
  <si>
    <t>Строительство дошкольной образовательной организации на 120 мест г. Белая Калитва, мкр. Солнечный</t>
  </si>
  <si>
    <t>Строительство дошкольной образовательной организации на 120 мест  Белокалитвинского района, Коксовское с.п.</t>
  </si>
  <si>
    <t>Белокалитвинский район, Коксовское сельское поселение, поселок Коксовый</t>
  </si>
  <si>
    <t>Строительство центра культурного развития в г. Белая Калитва Белокалитвинского района</t>
  </si>
  <si>
    <t>Реконструкция сетей водоснабжения 
пос. Коксовый Коксовского сельского поселения Белокалитвинского района Ростовской области</t>
  </si>
  <si>
    <t>п. Коксовый, Коксовское сельское поселение</t>
  </si>
  <si>
    <t>61-1-5-0579-13 от 11.07.2013</t>
  </si>
  <si>
    <t>1,277</t>
  </si>
  <si>
    <t>Строительство а/д к детскому садику по ул. Энтузиастов 1 в г. Белая Калитва</t>
  </si>
  <si>
    <t>Белокалитвинское г.п.</t>
  </si>
  <si>
    <t>Строительство подъездной дороги к дошкольной образовательной организации на 220 мест в мкр. Заречный</t>
  </si>
  <si>
    <t>Строительство а/д к детскому садику по ул. Карла Маркса в п. Коксовый</t>
  </si>
  <si>
    <t>Коксовское с.п.</t>
  </si>
  <si>
    <t>Реконструкция участка подъезда от автомобильной дороги «г. Шахты — г.Белая Калитва» к х. Дубовой Белокалитвинского района</t>
  </si>
  <si>
    <t>Белокалитвинский район</t>
  </si>
  <si>
    <t>Завершение строительства медсанчасти в пос. Синегорский Белокалитвинского района»</t>
  </si>
  <si>
    <t>пос. Синегорский  Синегорское сельское поселение</t>
  </si>
  <si>
    <t>№61-1-4-0640-13 от 01.08.2013г</t>
  </si>
  <si>
    <t>26931 Каверзина Л.Г.</t>
  </si>
  <si>
    <t>Начальник отдела строительства, промышленности</t>
  </si>
  <si>
    <t>всего</t>
  </si>
  <si>
    <t>итого по министерству строительства</t>
  </si>
  <si>
    <t>Строительство центра культурного развития (г.Белая Калитва, микрорайон «Заречный»,       ул. Кольцова)</t>
  </si>
  <si>
    <t>Строительство дошкольной образовательной организации на 120 мест Белокалитвинского района , Коксовское с.п.</t>
  </si>
  <si>
    <t>Строительство дошкольной образовательной организации на 120 мест     г. Белая Калитва, мкр.Солнечный</t>
  </si>
  <si>
    <t>Строительство дошкольной образовательной организации на 220 мест
г. Белая Калитва, мкр.Заречный</t>
  </si>
  <si>
    <t>итого по министерству ЖКХ</t>
  </si>
  <si>
    <t>Строительство сетей водоснабжения х. Погорелов Белокалитвинского района  Ростовской области (ПИР)</t>
  </si>
  <si>
    <t>Сумма, тыс.руб.</t>
  </si>
  <si>
    <t>Наименование объекта</t>
  </si>
  <si>
    <t>№пп</t>
  </si>
  <si>
    <t>IX.Сведения о выделении средств муниципальному образованию из фонда предоставления субсидий бюджетам муниципальных образований в 2015 году ( план)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</si>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</sst>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6" formatCode="#,###.000"/>
    <numFmt numFmtId="167" formatCode="#,##0.000"/>
    <numFmt numFmtId="170" formatCode="#,##0.000000"/>
    <numFmt numFmtId="173" formatCode="0.000"/>
    <numFmt numFmtId="176" formatCode="0.00000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128"/>
    </font>
    <font>
      <sz val="10"/>
      <color rgb="FF000000"/>
      <name val="Times New Roman"/>
      <family val="1"/>
      <charset val="128"/>
    </font>
    <font>
      <b/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9"/>
      <color rgb="FFFFFFFF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11"/>
      <color rgb="FF00000A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87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/>
    <xf numFmtId="0" fontId="2" fillId="0" borderId="3" xfId="0" applyFont="1" applyBorder="1"/>
    <xf numFmtId="0" fontId="2" fillId="0" borderId="4" xfId="0" applyFont="1" applyBorder="1" applyAlignment="1"/>
    <xf numFmtId="0" fontId="1" fillId="0" borderId="5" xfId="0" applyFont="1" applyBorder="1"/>
    <xf numFmtId="0" fontId="1" fillId="0" borderId="6" xfId="0" applyFont="1" applyBorder="1"/>
    <xf numFmtId="0" fontId="4" fillId="0" borderId="0" xfId="0" applyFont="1" applyAlignment="1">
      <alignment horizontal="right" vertical="top"/>
    </xf>
    <xf numFmtId="0" fontId="2" fillId="0" borderId="8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Fill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166" fontId="6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left" wrapText="1"/>
    </xf>
    <xf numFmtId="0" fontId="10" fillId="2" borderId="2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167" fontId="6" fillId="0" borderId="1" xfId="0" applyNumberFormat="1" applyFont="1" applyBorder="1" applyAlignment="1">
      <alignment horizontal="right" wrapText="1"/>
    </xf>
    <xf numFmtId="0" fontId="5" fillId="2" borderId="2" xfId="0" applyFont="1" applyFill="1" applyBorder="1" applyAlignment="1">
      <alignment horizontal="right" wrapText="1"/>
    </xf>
    <xf numFmtId="167" fontId="6" fillId="0" borderId="2" xfId="0" applyNumberFormat="1" applyFont="1" applyBorder="1" applyAlignment="1">
      <alignment horizontal="right" wrapText="1"/>
    </xf>
    <xf numFmtId="0" fontId="6" fillId="0" borderId="1" xfId="0" applyFont="1" applyFill="1" applyBorder="1" applyAlignment="1">
      <alignment wrapText="1"/>
    </xf>
    <xf numFmtId="0" fontId="0" fillId="0" borderId="0" xfId="0" applyFill="1"/>
    <xf numFmtId="0" fontId="9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right" wrapText="1"/>
    </xf>
    <xf numFmtId="167" fontId="6" fillId="0" borderId="1" xfId="0" applyNumberFormat="1" applyFont="1" applyFill="1" applyBorder="1" applyAlignment="1">
      <alignment horizontal="right" wrapText="1"/>
    </xf>
    <xf numFmtId="0" fontId="13" fillId="0" borderId="0" xfId="1"/>
    <xf numFmtId="0" fontId="14" fillId="0" borderId="0" xfId="1" applyFont="1"/>
    <xf numFmtId="0" fontId="15" fillId="0" borderId="0" xfId="1" applyFont="1"/>
    <xf numFmtId="0" fontId="14" fillId="0" borderId="0" xfId="1" applyFont="1" applyBorder="1" applyAlignment="1">
      <alignment horizontal="center" vertical="center"/>
    </xf>
    <xf numFmtId="0" fontId="13" fillId="0" borderId="0" xfId="1" applyAlignment="1">
      <alignment wrapText="1"/>
    </xf>
    <xf numFmtId="4" fontId="13" fillId="0" borderId="0" xfId="1" applyNumberFormat="1"/>
    <xf numFmtId="0" fontId="6" fillId="0" borderId="1" xfId="1" applyFont="1" applyBorder="1"/>
    <xf numFmtId="4" fontId="16" fillId="0" borderId="1" xfId="1" applyNumberFormat="1" applyFont="1" applyBorder="1"/>
    <xf numFmtId="4" fontId="6" fillId="0" borderId="1" xfId="1" applyNumberFormat="1" applyFont="1" applyBorder="1"/>
    <xf numFmtId="0" fontId="8" fillId="0" borderId="1" xfId="1" applyFont="1" applyBorder="1" applyAlignment="1">
      <alignment horizontal="center"/>
    </xf>
    <xf numFmtId="0" fontId="6" fillId="0" borderId="0" xfId="1" applyFont="1"/>
    <xf numFmtId="0" fontId="8" fillId="0" borderId="0" xfId="1" applyFont="1" applyBorder="1" applyAlignment="1">
      <alignment horizontal="center" wrapText="1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/>
    </xf>
    <xf numFmtId="0" fontId="5" fillId="0" borderId="1" xfId="1" applyFont="1" applyBorder="1" applyAlignment="1">
      <alignment horizontal="left" vertical="center" wrapText="1"/>
    </xf>
    <xf numFmtId="0" fontId="5" fillId="2" borderId="2" xfId="1" applyFont="1" applyFill="1" applyBorder="1" applyAlignment="1">
      <alignment horizontal="left" vertical="center" wrapText="1"/>
    </xf>
    <xf numFmtId="0" fontId="5" fillId="0" borderId="1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12" fillId="0" borderId="1" xfId="1" applyFont="1" applyBorder="1" applyAlignment="1">
      <alignment vertical="center" wrapText="1"/>
    </xf>
    <xf numFmtId="4" fontId="8" fillId="0" borderId="1" xfId="1" applyNumberFormat="1" applyFont="1" applyBorder="1"/>
    <xf numFmtId="2" fontId="6" fillId="0" borderId="1" xfId="0" applyNumberFormat="1" applyFont="1" applyBorder="1" applyAlignment="1">
      <alignment horizontal="right" wrapText="1"/>
    </xf>
    <xf numFmtId="170" fontId="6" fillId="0" borderId="2" xfId="0" applyNumberFormat="1" applyFont="1" applyBorder="1" applyAlignment="1">
      <alignment horizontal="right" wrapText="1"/>
    </xf>
    <xf numFmtId="170" fontId="6" fillId="0" borderId="1" xfId="0" applyNumberFormat="1" applyFont="1" applyBorder="1" applyAlignment="1">
      <alignment horizontal="right" wrapText="1"/>
    </xf>
    <xf numFmtId="167" fontId="6" fillId="0" borderId="1" xfId="0" applyNumberFormat="1" applyFont="1" applyBorder="1" applyAlignment="1">
      <alignment horizontal="center" wrapText="1"/>
    </xf>
    <xf numFmtId="167" fontId="6" fillId="0" borderId="2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13" xfId="0" applyFont="1" applyBorder="1" applyAlignment="1">
      <alignment wrapText="1"/>
    </xf>
    <xf numFmtId="2" fontId="17" fillId="0" borderId="1" xfId="0" applyNumberFormat="1" applyFont="1" applyBorder="1" applyAlignment="1">
      <alignment horizontal="right" wrapText="1"/>
    </xf>
    <xf numFmtId="176" fontId="5" fillId="0" borderId="2" xfId="0" applyNumberFormat="1" applyFont="1" applyBorder="1" applyAlignment="1">
      <alignment horizontal="right" wrapText="1"/>
    </xf>
    <xf numFmtId="176" fontId="6" fillId="0" borderId="1" xfId="0" applyNumberFormat="1" applyFont="1" applyBorder="1" applyAlignment="1">
      <alignment horizontal="right" wrapText="1"/>
    </xf>
    <xf numFmtId="176" fontId="6" fillId="0" borderId="2" xfId="0" applyNumberFormat="1" applyFont="1" applyBorder="1" applyAlignment="1">
      <alignment horizontal="right" wrapText="1"/>
    </xf>
    <xf numFmtId="170" fontId="6" fillId="0" borderId="2" xfId="0" applyNumberFormat="1" applyFont="1" applyBorder="1" applyAlignment="1">
      <alignment horizontal="right"/>
    </xf>
    <xf numFmtId="176" fontId="5" fillId="0" borderId="2" xfId="0" applyNumberFormat="1" applyFont="1" applyBorder="1" applyAlignment="1">
      <alignment horizontal="right"/>
    </xf>
    <xf numFmtId="167" fontId="0" fillId="0" borderId="0" xfId="0" applyNumberFormat="1"/>
    <xf numFmtId="167" fontId="6" fillId="0" borderId="1" xfId="0" applyNumberFormat="1" applyFont="1" applyFill="1" applyBorder="1" applyAlignment="1" applyProtection="1">
      <alignment horizontal="right"/>
      <protection locked="0"/>
    </xf>
    <xf numFmtId="0" fontId="0" fillId="0" borderId="0" xfId="0" applyNumberFormat="1"/>
    <xf numFmtId="176" fontId="6" fillId="0" borderId="2" xfId="0" applyNumberFormat="1" applyFont="1" applyBorder="1" applyAlignment="1">
      <alignment horizontal="right"/>
    </xf>
    <xf numFmtId="167" fontId="6" fillId="0" borderId="1" xfId="0" applyNumberFormat="1" applyFont="1" applyBorder="1" applyAlignment="1" applyProtection="1">
      <alignment horizontal="right"/>
      <protection locked="0"/>
    </xf>
    <xf numFmtId="167" fontId="6" fillId="0" borderId="2" xfId="0" applyNumberFormat="1" applyFont="1" applyBorder="1" applyAlignment="1" applyProtection="1">
      <alignment horizontal="right"/>
      <protection locked="0"/>
    </xf>
    <xf numFmtId="176" fontId="1" fillId="0" borderId="5" xfId="0" applyNumberFormat="1" applyFont="1" applyBorder="1" applyProtection="1">
      <protection locked="0"/>
    </xf>
    <xf numFmtId="173" fontId="17" fillId="0" borderId="1" xfId="0" applyNumberFormat="1" applyFont="1" applyBorder="1" applyAlignment="1" applyProtection="1">
      <alignment horizontal="right"/>
      <protection locked="0"/>
    </xf>
    <xf numFmtId="0" fontId="0" fillId="0" borderId="0" xfId="0" applyBorder="1"/>
    <xf numFmtId="170" fontId="6" fillId="0" borderId="0" xfId="0" applyNumberFormat="1" applyFont="1" applyBorder="1" applyAlignment="1">
      <alignment horizontal="right"/>
    </xf>
    <xf numFmtId="170" fontId="6" fillId="0" borderId="0" xfId="0" applyNumberFormat="1" applyFont="1" applyBorder="1" applyAlignment="1">
      <alignment horizontal="right" wrapText="1"/>
    </xf>
    <xf numFmtId="0" fontId="0" fillId="0" borderId="0" xfId="0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"/>
  <sheetViews>
    <sheetView tabSelected="1" zoomScale="90" zoomScaleNormal="90" workbookViewId="0">
      <selection activeCell="M21" sqref="M21"/>
    </sheetView>
  </sheetViews>
  <sheetFormatPr defaultRowHeight="15"/>
  <cols>
    <col min="1" max="1" width="3.42578125" customWidth="1"/>
    <col min="2" max="2" width="22.7109375" customWidth="1"/>
    <col min="3" max="3" width="34.5703125" customWidth="1"/>
    <col min="4" max="4" width="15.7109375" customWidth="1"/>
    <col min="5" max="5" width="15.28515625" customWidth="1"/>
    <col min="6" max="6" width="15.140625" customWidth="1"/>
    <col min="7" max="7" width="13.5703125" customWidth="1"/>
    <col min="8" max="8" width="13.7109375" customWidth="1"/>
    <col min="9" max="9" width="13.42578125" customWidth="1"/>
    <col min="10" max="10" width="19.85546875" customWidth="1"/>
    <col min="11" max="11" width="17.85546875" customWidth="1"/>
    <col min="16" max="16" width="15.28515625" customWidth="1"/>
  </cols>
  <sheetData>
    <row r="1" spans="1:18" ht="81" customHeight="1">
      <c r="A1" s="19" t="s">
        <v>30</v>
      </c>
      <c r="B1" s="19"/>
      <c r="C1" s="20"/>
      <c r="D1" s="20"/>
      <c r="E1" s="20"/>
      <c r="F1" s="20"/>
      <c r="G1" s="20"/>
      <c r="H1" s="20"/>
      <c r="I1" s="20"/>
      <c r="J1" s="20"/>
      <c r="K1" s="20"/>
    </row>
    <row r="2" spans="1:18">
      <c r="D2" s="21" t="s">
        <v>25</v>
      </c>
      <c r="E2" s="22"/>
      <c r="F2" s="22"/>
      <c r="G2" s="22"/>
      <c r="K2" s="8" t="s">
        <v>27</v>
      </c>
    </row>
    <row r="3" spans="1:18" ht="17.25" customHeight="1">
      <c r="A3" s="13" t="s">
        <v>0</v>
      </c>
      <c r="B3" s="17" t="s">
        <v>29</v>
      </c>
      <c r="C3" s="13" t="s">
        <v>1</v>
      </c>
      <c r="D3" s="13" t="s">
        <v>2</v>
      </c>
      <c r="E3" s="13" t="s">
        <v>3</v>
      </c>
      <c r="F3" s="13" t="s">
        <v>4</v>
      </c>
      <c r="G3" s="13" t="s">
        <v>5</v>
      </c>
      <c r="H3" s="13"/>
      <c r="I3" s="13"/>
      <c r="J3" s="13" t="s">
        <v>28</v>
      </c>
      <c r="K3" s="13" t="s">
        <v>26</v>
      </c>
      <c r="L3" s="1"/>
      <c r="M3" s="1"/>
      <c r="N3" s="1"/>
      <c r="O3" s="1"/>
    </row>
    <row r="4" spans="1:18" ht="34.5" customHeight="1">
      <c r="A4" s="13"/>
      <c r="B4" s="18"/>
      <c r="C4" s="13"/>
      <c r="D4" s="13"/>
      <c r="E4" s="13"/>
      <c r="F4" s="13"/>
      <c r="G4" s="2" t="s">
        <v>6</v>
      </c>
      <c r="H4" s="2" t="s">
        <v>7</v>
      </c>
      <c r="I4" s="2" t="s">
        <v>8</v>
      </c>
      <c r="J4" s="13"/>
      <c r="K4" s="13"/>
      <c r="L4" s="1"/>
      <c r="M4" s="1"/>
      <c r="N4" s="1"/>
      <c r="O4" s="1"/>
    </row>
    <row r="5" spans="1:18">
      <c r="A5" s="12" t="s">
        <v>9</v>
      </c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8" ht="102.75">
      <c r="A6" s="3" t="s">
        <v>14</v>
      </c>
      <c r="B6" s="27" t="s">
        <v>37</v>
      </c>
      <c r="C6" s="29" t="s">
        <v>38</v>
      </c>
      <c r="D6" s="24" t="s">
        <v>39</v>
      </c>
      <c r="E6" s="82">
        <v>21.277000000000001</v>
      </c>
      <c r="F6" s="82">
        <v>21.277000000000001</v>
      </c>
      <c r="G6" s="61">
        <v>0</v>
      </c>
      <c r="H6" s="61">
        <v>20</v>
      </c>
      <c r="I6" s="69" t="s">
        <v>40</v>
      </c>
      <c r="J6" s="25"/>
      <c r="K6" s="26">
        <v>2016</v>
      </c>
    </row>
    <row r="7" spans="1:18">
      <c r="A7" s="12" t="s">
        <v>10</v>
      </c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8" ht="51">
      <c r="A8" s="3" t="s">
        <v>15</v>
      </c>
      <c r="B8" s="28" t="s">
        <v>41</v>
      </c>
      <c r="C8" s="30" t="s">
        <v>42</v>
      </c>
      <c r="D8" s="33"/>
      <c r="E8" s="74">
        <v>1.8333999999999999</v>
      </c>
      <c r="F8" s="74">
        <v>1.8333999999999999</v>
      </c>
      <c r="G8" s="70">
        <v>1.8333999999999999</v>
      </c>
      <c r="H8" s="71">
        <v>0</v>
      </c>
      <c r="I8" s="71">
        <v>0</v>
      </c>
      <c r="J8" s="32"/>
      <c r="K8" s="26">
        <v>2015</v>
      </c>
    </row>
    <row r="9" spans="1:18" ht="63.75">
      <c r="A9" s="3" t="s">
        <v>16</v>
      </c>
      <c r="B9" s="28" t="s">
        <v>43</v>
      </c>
      <c r="C9" s="30" t="s">
        <v>42</v>
      </c>
      <c r="D9" s="33"/>
      <c r="E9" s="74">
        <v>6.4156000000000004</v>
      </c>
      <c r="F9" s="70">
        <v>6.4156000000000004</v>
      </c>
      <c r="G9" s="70">
        <v>6.4156000000000004</v>
      </c>
      <c r="H9" s="71">
        <v>0</v>
      </c>
      <c r="I9" s="71">
        <v>0</v>
      </c>
      <c r="J9" s="32"/>
      <c r="K9" s="26">
        <v>2105</v>
      </c>
    </row>
    <row r="10" spans="1:18" ht="51">
      <c r="A10" s="3" t="s">
        <v>17</v>
      </c>
      <c r="B10" s="28" t="s">
        <v>44</v>
      </c>
      <c r="C10" s="30" t="s">
        <v>45</v>
      </c>
      <c r="D10" s="33"/>
      <c r="E10" s="74">
        <v>2.9102000000000001</v>
      </c>
      <c r="F10" s="70">
        <v>2.9102000000000001</v>
      </c>
      <c r="G10" s="70">
        <v>2.9102000000000001</v>
      </c>
      <c r="H10" s="71">
        <v>0</v>
      </c>
      <c r="I10" s="71">
        <v>0</v>
      </c>
      <c r="J10" s="32"/>
      <c r="K10" s="26">
        <v>2015</v>
      </c>
    </row>
    <row r="11" spans="1:18" ht="89.25">
      <c r="A11" s="3" t="s">
        <v>18</v>
      </c>
      <c r="B11" s="28" t="s">
        <v>46</v>
      </c>
      <c r="C11" s="31" t="s">
        <v>47</v>
      </c>
      <c r="D11" s="33"/>
      <c r="E11" s="78">
        <v>16.594719999999999</v>
      </c>
      <c r="F11" s="72">
        <v>16.594719999999999</v>
      </c>
      <c r="G11" s="72">
        <v>16.594719999999999</v>
      </c>
      <c r="H11" s="71">
        <v>0</v>
      </c>
      <c r="I11" s="71">
        <v>0</v>
      </c>
      <c r="J11" s="32"/>
      <c r="K11" s="26">
        <v>2015</v>
      </c>
      <c r="M11" s="83"/>
      <c r="N11" s="83"/>
      <c r="O11" s="83"/>
      <c r="P11" s="83"/>
      <c r="Q11" s="83"/>
      <c r="R11" s="83"/>
    </row>
    <row r="12" spans="1:18">
      <c r="A12" s="3"/>
      <c r="B12" s="28" t="s">
        <v>65</v>
      </c>
      <c r="C12" s="31"/>
      <c r="D12" s="33"/>
      <c r="E12" s="73">
        <f>SUM(E8:E11)</f>
        <v>27.753920000000001</v>
      </c>
      <c r="F12" s="62">
        <f>SUM(F8:F11)</f>
        <v>27.753920000000001</v>
      </c>
      <c r="G12" s="62">
        <f t="shared" ref="G12:I12" si="0">SUM(G8:G11)</f>
        <v>27.753920000000001</v>
      </c>
      <c r="H12" s="62">
        <f t="shared" si="0"/>
        <v>0</v>
      </c>
      <c r="I12" s="62">
        <f t="shared" si="0"/>
        <v>0</v>
      </c>
      <c r="J12" s="63"/>
      <c r="K12" s="26"/>
      <c r="M12" s="84"/>
      <c r="N12" s="85"/>
      <c r="O12" s="85"/>
      <c r="P12" s="85"/>
      <c r="Q12" s="85"/>
      <c r="R12" s="83"/>
    </row>
    <row r="13" spans="1:18">
      <c r="A13" s="12" t="s">
        <v>11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M13" s="83"/>
      <c r="N13" s="83"/>
      <c r="O13" s="83"/>
      <c r="P13" s="83"/>
      <c r="Q13" s="83"/>
      <c r="R13" s="83"/>
    </row>
    <row r="14" spans="1:18" s="36" customFormat="1" ht="64.5">
      <c r="A14" s="11" t="s">
        <v>19</v>
      </c>
      <c r="B14" s="37" t="s">
        <v>48</v>
      </c>
      <c r="C14" s="37" t="s">
        <v>49</v>
      </c>
      <c r="D14" s="35" t="s">
        <v>50</v>
      </c>
      <c r="E14" s="76">
        <v>108.624</v>
      </c>
      <c r="F14" s="39">
        <v>108.624</v>
      </c>
      <c r="G14" s="39">
        <v>108.624</v>
      </c>
      <c r="H14" s="39">
        <v>0</v>
      </c>
      <c r="I14" s="39">
        <v>0</v>
      </c>
      <c r="J14" s="39"/>
      <c r="K14" s="38">
        <v>2015</v>
      </c>
      <c r="M14" s="86"/>
      <c r="N14" s="86"/>
      <c r="O14" s="86"/>
      <c r="P14" s="86"/>
      <c r="Q14" s="86"/>
      <c r="R14" s="86"/>
    </row>
    <row r="15" spans="1:18">
      <c r="A15" s="12" t="s">
        <v>12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8" ht="77.25">
      <c r="A16" s="3" t="s">
        <v>20</v>
      </c>
      <c r="B16" s="66" t="s">
        <v>31</v>
      </c>
      <c r="C16" s="10" t="s">
        <v>32</v>
      </c>
      <c r="D16" s="3"/>
      <c r="E16" s="79">
        <v>147.67500000000001</v>
      </c>
      <c r="F16" s="32">
        <v>147.67500000000001</v>
      </c>
      <c r="G16" s="32">
        <v>0</v>
      </c>
      <c r="H16" s="32">
        <v>138.815</v>
      </c>
      <c r="I16" s="32">
        <v>8.8610000000000007</v>
      </c>
      <c r="J16" s="64"/>
      <c r="K16" s="26">
        <v>2015</v>
      </c>
    </row>
    <row r="17" spans="1:18" ht="77.25">
      <c r="A17" s="3" t="s">
        <v>21</v>
      </c>
      <c r="B17" s="66" t="s">
        <v>33</v>
      </c>
      <c r="C17" s="10" t="s">
        <v>32</v>
      </c>
      <c r="D17" s="3"/>
      <c r="E17" s="79">
        <v>111.792</v>
      </c>
      <c r="F17" s="32">
        <v>111.792</v>
      </c>
      <c r="G17" s="32">
        <v>0</v>
      </c>
      <c r="H17" s="32">
        <v>117101.158</v>
      </c>
      <c r="I17" s="32">
        <v>6.7080000000000002</v>
      </c>
      <c r="J17" s="64"/>
      <c r="K17" s="26">
        <v>2015</v>
      </c>
    </row>
    <row r="18" spans="1:18" ht="77.25">
      <c r="A18" s="3" t="s">
        <v>22</v>
      </c>
      <c r="B18" s="66" t="s">
        <v>34</v>
      </c>
      <c r="C18" s="10" t="s">
        <v>35</v>
      </c>
      <c r="D18" s="3"/>
      <c r="E18" s="80">
        <v>116.316</v>
      </c>
      <c r="F18" s="34">
        <v>116.316</v>
      </c>
      <c r="G18" s="34">
        <v>0</v>
      </c>
      <c r="H18" s="34">
        <v>109.337</v>
      </c>
      <c r="I18" s="34">
        <v>6.9790000000000001</v>
      </c>
      <c r="J18" s="65"/>
      <c r="K18" s="26">
        <v>2015</v>
      </c>
    </row>
    <row r="19" spans="1:18">
      <c r="A19" s="3"/>
      <c r="B19" s="66" t="s">
        <v>65</v>
      </c>
      <c r="C19" s="10"/>
      <c r="D19" s="3"/>
      <c r="E19" s="79">
        <f>SUM(E16:E18)</f>
        <v>375.78300000000002</v>
      </c>
      <c r="F19" s="32">
        <f t="shared" ref="F19:I19" si="1">SUM(F16:F18)</f>
        <v>375.78300000000002</v>
      </c>
      <c r="G19" s="32">
        <f t="shared" si="1"/>
        <v>0</v>
      </c>
      <c r="H19" s="32">
        <f t="shared" si="1"/>
        <v>117349.31</v>
      </c>
      <c r="I19" s="32">
        <f t="shared" si="1"/>
        <v>22.548000000000002</v>
      </c>
      <c r="J19" s="64"/>
      <c r="K19" s="23"/>
      <c r="M19" s="75"/>
      <c r="N19" s="75"/>
      <c r="O19" s="75"/>
      <c r="P19" s="75"/>
      <c r="Q19" s="75"/>
      <c r="R19" s="75"/>
    </row>
    <row r="20" spans="1:18" ht="15.75" thickBot="1">
      <c r="A20" s="14" t="s">
        <v>13</v>
      </c>
      <c r="B20" s="15"/>
      <c r="C20" s="15"/>
      <c r="D20" s="15"/>
      <c r="E20" s="15"/>
      <c r="F20" s="15"/>
      <c r="G20" s="15"/>
      <c r="H20" s="15"/>
      <c r="I20" s="15"/>
      <c r="J20" s="15"/>
      <c r="K20" s="16"/>
    </row>
    <row r="21" spans="1:18" ht="65.25" thickBot="1">
      <c r="A21" s="3" t="s">
        <v>23</v>
      </c>
      <c r="B21" s="66" t="s">
        <v>36</v>
      </c>
      <c r="C21" s="66" t="s">
        <v>32</v>
      </c>
      <c r="D21" s="3"/>
      <c r="E21" s="80">
        <v>100.962</v>
      </c>
      <c r="F21" s="34">
        <v>100.962</v>
      </c>
      <c r="G21" s="34">
        <v>49.898000000000003</v>
      </c>
      <c r="H21" s="34">
        <v>45</v>
      </c>
      <c r="I21" s="34">
        <v>6.0640000000000001</v>
      </c>
      <c r="J21" s="67"/>
      <c r="K21" s="68">
        <v>2015</v>
      </c>
    </row>
    <row r="22" spans="1:18" ht="15.75" thickBot="1">
      <c r="A22" s="4"/>
      <c r="B22" s="9"/>
      <c r="C22" s="5" t="s">
        <v>24</v>
      </c>
      <c r="D22" s="6"/>
      <c r="E22" s="81">
        <f>E6+E12+E14+E19+E21</f>
        <v>634.39992000000007</v>
      </c>
      <c r="F22" s="81">
        <f t="shared" ref="F22:I22" si="2">F6+F12+F14+F19+F21</f>
        <v>634.39992000000007</v>
      </c>
      <c r="G22" s="81">
        <f t="shared" si="2"/>
        <v>186.27591999999999</v>
      </c>
      <c r="H22" s="81">
        <f t="shared" si="2"/>
        <v>117414.31</v>
      </c>
      <c r="I22" s="81">
        <f t="shared" si="2"/>
        <v>29.889000000000003</v>
      </c>
      <c r="J22" s="6"/>
      <c r="K22" s="7"/>
    </row>
    <row r="24" spans="1:18">
      <c r="E24" s="77"/>
    </row>
  </sheetData>
  <mergeCells count="16">
    <mergeCell ref="A1:K1"/>
    <mergeCell ref="D2:G2"/>
    <mergeCell ref="A5:K5"/>
    <mergeCell ref="A7:K7"/>
    <mergeCell ref="J3:J4"/>
    <mergeCell ref="K3:K4"/>
    <mergeCell ref="G3:I3"/>
    <mergeCell ref="A3:A4"/>
    <mergeCell ref="C3:C4"/>
    <mergeCell ref="D3:D4"/>
    <mergeCell ref="E3:E4"/>
    <mergeCell ref="F3:F4"/>
    <mergeCell ref="A13:K13"/>
    <mergeCell ref="A15:K15"/>
    <mergeCell ref="A20:K20"/>
    <mergeCell ref="B3:B4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2"/>
  <sheetViews>
    <sheetView zoomScale="95" zoomScaleNormal="95" workbookViewId="0">
      <selection activeCell="B21" sqref="B21"/>
    </sheetView>
  </sheetViews>
  <sheetFormatPr defaultRowHeight="15"/>
  <cols>
    <col min="1" max="1" width="6" style="40" customWidth="1"/>
    <col min="2" max="2" width="50" style="40" customWidth="1"/>
    <col min="3" max="3" width="18" style="40" customWidth="1"/>
    <col min="4" max="16384" width="9.140625" style="40"/>
  </cols>
  <sheetData>
    <row r="2" spans="1:4" ht="49.5" customHeight="1">
      <c r="A2" s="51" t="s">
        <v>64</v>
      </c>
      <c r="B2" s="51"/>
      <c r="C2" s="51"/>
    </row>
    <row r="3" spans="1:4">
      <c r="A3" s="50"/>
      <c r="B3" s="50"/>
      <c r="C3" s="50"/>
    </row>
    <row r="4" spans="1:4">
      <c r="A4" s="50"/>
      <c r="B4" s="50"/>
      <c r="C4" s="50"/>
    </row>
    <row r="5" spans="1:4">
      <c r="A5" s="46" t="s">
        <v>63</v>
      </c>
      <c r="B5" s="49" t="s">
        <v>62</v>
      </c>
      <c r="C5" s="49" t="s">
        <v>61</v>
      </c>
    </row>
    <row r="6" spans="1:4" ht="44.25" customHeight="1">
      <c r="A6" s="52" t="s">
        <v>14</v>
      </c>
      <c r="B6" s="54" t="s">
        <v>37</v>
      </c>
      <c r="C6" s="48">
        <v>20000</v>
      </c>
    </row>
    <row r="7" spans="1:4" ht="27" customHeight="1">
      <c r="A7" s="52" t="s">
        <v>15</v>
      </c>
      <c r="B7" s="55" t="s">
        <v>60</v>
      </c>
      <c r="C7" s="48">
        <v>3897.3</v>
      </c>
    </row>
    <row r="8" spans="1:4" ht="22.5" customHeight="1">
      <c r="A8" s="52"/>
      <c r="B8" s="55" t="s">
        <v>59</v>
      </c>
      <c r="C8" s="47">
        <f>SUM(C6:C7)</f>
        <v>23897.3</v>
      </c>
      <c r="D8" s="45"/>
    </row>
    <row r="9" spans="1:4" ht="45" customHeight="1">
      <c r="A9" s="52" t="s">
        <v>16</v>
      </c>
      <c r="B9" s="56" t="s">
        <v>58</v>
      </c>
      <c r="C9" s="48">
        <v>64498.62</v>
      </c>
    </row>
    <row r="10" spans="1:4" ht="47.25" customHeight="1">
      <c r="A10" s="52" t="s">
        <v>17</v>
      </c>
      <c r="B10" s="56" t="s">
        <v>57</v>
      </c>
      <c r="C10" s="48">
        <v>56004.27</v>
      </c>
    </row>
    <row r="11" spans="1:4" ht="51.75" customHeight="1">
      <c r="A11" s="52" t="s">
        <v>18</v>
      </c>
      <c r="B11" s="57" t="s">
        <v>56</v>
      </c>
      <c r="C11" s="48">
        <v>61370.41</v>
      </c>
    </row>
    <row r="12" spans="1:4" ht="43.5" customHeight="1">
      <c r="A12" s="53" t="s">
        <v>19</v>
      </c>
      <c r="B12" s="58" t="s">
        <v>55</v>
      </c>
      <c r="C12" s="47">
        <v>100961.5</v>
      </c>
      <c r="D12" s="45"/>
    </row>
    <row r="13" spans="1:4" ht="21.6" customHeight="1">
      <c r="A13" s="46"/>
      <c r="B13" s="57" t="s">
        <v>54</v>
      </c>
      <c r="C13" s="47">
        <f>SUM(C9:C12)</f>
        <v>282834.8</v>
      </c>
      <c r="D13" s="45"/>
    </row>
    <row r="14" spans="1:4" ht="19.350000000000001" customHeight="1">
      <c r="A14" s="46"/>
      <c r="B14" s="59" t="s">
        <v>53</v>
      </c>
      <c r="C14" s="60">
        <f>C8+C13</f>
        <v>306732.09999999998</v>
      </c>
      <c r="D14" s="45"/>
    </row>
    <row r="15" spans="1:4">
      <c r="B15" s="44"/>
    </row>
    <row r="16" spans="1:4">
      <c r="B16" s="41"/>
      <c r="C16" s="41"/>
    </row>
    <row r="17" spans="2:3" ht="27.6" customHeight="1">
      <c r="B17" s="41"/>
      <c r="C17" s="41"/>
    </row>
    <row r="18" spans="2:3" ht="40.9" customHeight="1">
      <c r="B18" s="43" t="s">
        <v>52</v>
      </c>
      <c r="C18" s="43"/>
    </row>
    <row r="19" spans="2:3">
      <c r="B19" s="41"/>
      <c r="C19" s="41"/>
    </row>
    <row r="20" spans="2:3">
      <c r="B20" s="41"/>
      <c r="C20" s="41"/>
    </row>
    <row r="21" spans="2:3">
      <c r="B21" s="41"/>
      <c r="C21" s="41"/>
    </row>
    <row r="22" spans="2:3">
      <c r="B22" s="42" t="s">
        <v>51</v>
      </c>
      <c r="C22" s="41"/>
    </row>
  </sheetData>
  <mergeCells count="2">
    <mergeCell ref="A2:C2"/>
    <mergeCell ref="B18:C18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МСУ, к.513</dc:creator>
  <cp:lastModifiedBy>g_rubanova</cp:lastModifiedBy>
  <cp:lastPrinted>2013-03-05T15:02:55Z</cp:lastPrinted>
  <dcterms:created xsi:type="dcterms:W3CDTF">2013-02-27T08:39:46Z</dcterms:created>
  <dcterms:modified xsi:type="dcterms:W3CDTF">2015-07-13T14:30:15Z</dcterms:modified>
</cp:coreProperties>
</file>